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2\"/>
    </mc:Choice>
  </mc:AlternateContent>
  <bookViews>
    <workbookView xWindow="-120" yWindow="-120" windowWidth="20730" windowHeight="11040"/>
  </bookViews>
  <sheets>
    <sheet name="TRIMESTRE (3)" sheetId="7" r:id="rId1"/>
  </sheets>
  <definedNames>
    <definedName name="_xlnm.Print_Area" localSheetId="0">'TRIMESTRE (3)'!$A$1:$E$62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7" l="1"/>
  <c r="D22" i="7"/>
  <c r="E22" i="7"/>
  <c r="B22" i="7"/>
  <c r="C13" i="7" l="1"/>
  <c r="D13" i="7"/>
  <c r="E13" i="7"/>
  <c r="B13" i="7"/>
  <c r="C12" i="7" l="1"/>
  <c r="D12" i="7"/>
  <c r="E12" i="7"/>
  <c r="B12" i="7"/>
  <c r="C14" i="7"/>
  <c r="D14" i="7"/>
  <c r="E14" i="7"/>
  <c r="B14" i="7"/>
  <c r="C15" i="7"/>
  <c r="D15" i="7"/>
  <c r="E15" i="7"/>
  <c r="B15" i="7"/>
  <c r="E21" i="7" l="1"/>
  <c r="E20" i="7"/>
  <c r="E19" i="7"/>
  <c r="E18" i="7"/>
  <c r="E17" i="7"/>
  <c r="E16" i="7"/>
  <c r="D21" i="7"/>
  <c r="D20" i="7"/>
  <c r="D19" i="7"/>
  <c r="D18" i="7"/>
  <c r="D17" i="7"/>
  <c r="D16" i="7"/>
  <c r="C21" i="7"/>
  <c r="C20" i="7"/>
  <c r="C19" i="7"/>
  <c r="C18" i="7"/>
  <c r="C17" i="7"/>
  <c r="C16" i="7"/>
  <c r="B20" i="7"/>
  <c r="B16" i="7"/>
  <c r="B21" i="7" l="1"/>
  <c r="B19" i="7"/>
  <c r="B18" i="7"/>
  <c r="B17" i="7"/>
  <c r="C24" i="7"/>
  <c r="B51" i="7"/>
  <c r="B44" i="7"/>
  <c r="B24" i="7"/>
  <c r="E44" i="7"/>
  <c r="D44" i="7"/>
  <c r="C44" i="7"/>
  <c r="B11" i="7" l="1"/>
  <c r="B39" i="7"/>
  <c r="C51" i="7"/>
  <c r="D51" i="7"/>
  <c r="E51" i="7"/>
  <c r="B23" i="7" l="1"/>
  <c r="C39" i="7" l="1"/>
  <c r="D39" i="7"/>
  <c r="E39" i="7"/>
  <c r="C29" i="7"/>
  <c r="D29" i="7"/>
  <c r="E29" i="7"/>
  <c r="B29" i="7"/>
  <c r="D43" i="7"/>
  <c r="E24" i="7"/>
  <c r="E23" i="7" s="1"/>
  <c r="D24" i="7"/>
  <c r="D23" i="7" s="1"/>
  <c r="C23" i="7"/>
  <c r="E11" i="7"/>
  <c r="D11" i="7"/>
  <c r="C11" i="7" l="1"/>
  <c r="B28" i="7"/>
  <c r="C43" i="7"/>
  <c r="B43" i="7"/>
  <c r="E43" i="7"/>
  <c r="D28" i="7"/>
  <c r="C28" i="7"/>
  <c r="E28" i="7"/>
</calcChain>
</file>

<file path=xl/sharedStrings.xml><?xml version="1.0" encoding="utf-8"?>
<sst xmlns="http://schemas.openxmlformats.org/spreadsheetml/2006/main" count="63" uniqueCount="40">
  <si>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</si>
  <si>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</si>
  <si>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</si>
  <si>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</si>
  <si>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</si>
  <si>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</si>
  <si>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</si>
  <si>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</si>
  <si>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</si>
  <si>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</si>
  <si>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Administración pública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</si>
  <si>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</si>
  <si>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</si>
  <si>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</si>
  <si>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</si>
  <si>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</si>
  <si>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</si>
  <si>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</si>
  <si>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</si>
  <si>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</si>
  <si>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</si>
  <si>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</si>
  <si>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</si>
  <si>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</si>
  <si>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</si>
  <si>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</si>
  <si>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</si>
  <si>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</si>
  <si>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</si>
  <si>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NOTA: Obras que iniciaron el proceso de construcción en el período de referencia. </t>
  </si>
  <si>
    <t>SEGÚN DISTRITO Y TIPO DE EDIFICACIÓN: SEGUNDO TRIMESTRE 2022 (P)</t>
  </si>
  <si>
    <t>Hospitales y clínicas</t>
  </si>
  <si>
    <t>(2)  Incluye cuartos de alquiler y adosadas.</t>
  </si>
  <si>
    <t>Fuente: Constructoras, inmobiliarias y personas particulares.</t>
  </si>
  <si>
    <t>Panamá: (Continuación)</t>
  </si>
  <si>
    <t>(1)  Se refiere a los locales comerciales y oficinas que contiene un centro comercial, salones en un  centro educativo, habitaciones en un</t>
  </si>
  <si>
    <t xml:space="preserve">      hotel, etc.</t>
  </si>
  <si>
    <t>(3)  Son  edificios y  estructuras destinadas a  albergues,  estacionamientos,  galeras para  criaderos y  ceba de animales, clubes, salas de</t>
  </si>
  <si>
    <t xml:space="preserve">      reuniones, cines, teatros, estadios deportivos y otros para el esparcimiento. 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</si>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</sst>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1" fillId="0" borderId="0" xfId="2"/>
    <xf numFmtId="0" fontId="1" fillId="0" borderId="0" xfId="1" applyAlignment="1">
      <alignment vertical="center"/>
    </xf>
    <xf numFmtId="165" fontId="1" fillId="0" borderId="0" xfId="2" applyNumberFormat="1" applyAlignment="1">
      <alignment horizontal="center" wrapText="1"/>
    </xf>
    <xf numFmtId="165" fontId="1" fillId="0" borderId="0" xfId="2" applyNumberFormat="1"/>
    <xf numFmtId="0" fontId="1" fillId="0" borderId="0" xfId="2" applyAlignment="1">
      <alignment vertical="center"/>
    </xf>
    <xf numFmtId="165" fontId="1" fillId="0" borderId="0" xfId="2" applyNumberFormat="1" applyAlignment="1">
      <alignment vertical="center"/>
    </xf>
    <xf numFmtId="165" fontId="2" fillId="0" borderId="0" xfId="2" applyNumberFormat="1" applyFont="1" applyAlignment="1">
      <alignment horizontal="center"/>
    </xf>
    <xf numFmtId="165" fontId="2" fillId="0" borderId="5" xfId="1" applyNumberFormat="1" applyFont="1" applyBorder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1" fillId="0" borderId="6" xfId="2" applyNumberFormat="1" applyBorder="1" applyAlignment="1">
      <alignment horizontal="left" indent="4"/>
    </xf>
    <xf numFmtId="165" fontId="2" fillId="0" borderId="7" xfId="2" applyNumberFormat="1" applyFont="1" applyBorder="1" applyAlignment="1">
      <alignment horizontal="center" wrapText="1"/>
    </xf>
    <xf numFmtId="165" fontId="2" fillId="0" borderId="5" xfId="2" applyNumberFormat="1" applyFont="1" applyBorder="1" applyAlignment="1">
      <alignment horizontal="center" wrapText="1"/>
    </xf>
    <xf numFmtId="49" fontId="1" fillId="0" borderId="0" xfId="1" applyNumberFormat="1"/>
    <xf numFmtId="165" fontId="1" fillId="0" borderId="0" xfId="2" applyNumberFormat="1" applyAlignment="1">
      <alignment horizontal="left" indent="2"/>
    </xf>
    <xf numFmtId="1" fontId="1" fillId="0" borderId="0" xfId="2" applyNumberFormat="1" applyAlignment="1">
      <alignment horizontal="left" indent="4"/>
    </xf>
    <xf numFmtId="49" fontId="1" fillId="0" borderId="0" xfId="1" applyNumberFormat="1" applyAlignment="1">
      <alignment horizontal="left"/>
    </xf>
    <xf numFmtId="49" fontId="1" fillId="0" borderId="8" xfId="1" applyNumberFormat="1" applyBorder="1" applyAlignment="1">
      <alignment horizontal="left" indent="3"/>
    </xf>
    <xf numFmtId="165" fontId="1" fillId="0" borderId="4" xfId="2" applyNumberFormat="1" applyBorder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5" fontId="2" fillId="2" borderId="7" xfId="2" applyNumberFormat="1" applyFont="1" applyFill="1" applyBorder="1" applyAlignment="1">
      <alignment horizontal="center" wrapText="1"/>
    </xf>
    <xf numFmtId="165" fontId="2" fillId="2" borderId="5" xfId="2" applyNumberFormat="1" applyFont="1" applyFill="1" applyBorder="1" applyAlignment="1">
      <alignment horizontal="center" wrapText="1"/>
    </xf>
    <xf numFmtId="165" fontId="2" fillId="2" borderId="5" xfId="3" applyNumberFormat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center"/>
    </xf>
    <xf numFmtId="165" fontId="1" fillId="2" borderId="7" xfId="2" applyNumberFormat="1" applyFill="1" applyBorder="1"/>
    <xf numFmtId="165" fontId="1" fillId="2" borderId="5" xfId="2" applyNumberFormat="1" applyFill="1" applyBorder="1"/>
    <xf numFmtId="165" fontId="6" fillId="2" borderId="7" xfId="0" applyNumberFormat="1" applyFont="1" applyFill="1" applyBorder="1"/>
    <xf numFmtId="165" fontId="6" fillId="2" borderId="5" xfId="0" applyNumberFormat="1" applyFont="1" applyFill="1" applyBorder="1"/>
    <xf numFmtId="165" fontId="7" fillId="2" borderId="7" xfId="0" applyNumberFormat="1" applyFont="1" applyFill="1" applyBorder="1"/>
    <xf numFmtId="165" fontId="7" fillId="2" borderId="5" xfId="0" applyNumberFormat="1" applyFont="1" applyFill="1" applyBorder="1"/>
    <xf numFmtId="165" fontId="2" fillId="2" borderId="7" xfId="2" applyNumberFormat="1" applyFont="1" applyFill="1" applyBorder="1"/>
    <xf numFmtId="165" fontId="2" fillId="2" borderId="0" xfId="2" applyNumberFormat="1" applyFont="1" applyFill="1"/>
    <xf numFmtId="165" fontId="2" fillId="2" borderId="7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1" fillId="2" borderId="7" xfId="3" applyNumberFormat="1" applyFont="1" applyFill="1" applyBorder="1" applyAlignment="1">
      <alignment horizontal="right"/>
    </xf>
    <xf numFmtId="165" fontId="1" fillId="2" borderId="5" xfId="3" applyNumberFormat="1" applyFont="1" applyFill="1" applyBorder="1" applyAlignment="1">
      <alignment horizontal="right"/>
    </xf>
    <xf numFmtId="0" fontId="1" fillId="0" borderId="0" xfId="2" applyBorder="1"/>
    <xf numFmtId="165" fontId="2" fillId="0" borderId="0" xfId="2" applyNumberFormat="1" applyFont="1" applyBorder="1" applyAlignment="1">
      <alignment horizontal="center" wrapText="1"/>
    </xf>
    <xf numFmtId="0" fontId="1" fillId="0" borderId="0" xfId="1" applyBorder="1"/>
    <xf numFmtId="0" fontId="1" fillId="2" borderId="0" xfId="1" applyFill="1" applyAlignment="1">
      <alignment horizontal="justify" vertical="justify"/>
    </xf>
    <xf numFmtId="0" fontId="1" fillId="2" borderId="0" xfId="1" applyFill="1" applyAlignment="1">
      <alignment horizontal="left" vertical="center"/>
    </xf>
    <xf numFmtId="164" fontId="1" fillId="0" borderId="0" xfId="4" applyNumberFormat="1" applyFont="1" applyFill="1" applyBorder="1" applyAlignment="1">
      <alignment horizontal="justify" vertical="justify"/>
    </xf>
    <xf numFmtId="49" fontId="1" fillId="0" borderId="1" xfId="1" applyNumberFormat="1" applyBorder="1" applyAlignment="1">
      <alignment horizontal="justify" vertical="justify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5">
    <cellStyle name="Millares [0] 2" xfId="4"/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showGridLines="0" tabSelected="1" zoomScale="89" zoomScaleNormal="89" zoomScaleSheetLayoutView="130" workbookViewId="0">
      <selection activeCell="A62" sqref="A62:E62"/>
    </sheetView>
  </sheetViews>
  <sheetFormatPr baseColWidth="10" defaultRowHeight="12.75" x14ac:dyDescent="0.2"/>
  <cols>
    <col min="1" max="1" width="30.5703125" style="1" customWidth="1"/>
    <col min="2" max="5" width="20.7109375" style="1" customWidth="1"/>
    <col min="6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10" s="23" customFormat="1" x14ac:dyDescent="0.2">
      <c r="A1" s="55" t="s">
        <v>21</v>
      </c>
      <c r="B1" s="55"/>
      <c r="C1" s="55"/>
      <c r="D1" s="55"/>
      <c r="E1" s="55"/>
      <c r="F1" s="24"/>
      <c r="G1" s="24"/>
      <c r="H1" s="24"/>
      <c r="I1" s="24"/>
      <c r="J1" s="24"/>
    </row>
    <row r="2" spans="1:10" s="23" customFormat="1" x14ac:dyDescent="0.2">
      <c r="A2" s="56" t="s">
        <v>22</v>
      </c>
      <c r="B2" s="56"/>
      <c r="C2" s="56"/>
      <c r="D2" s="56"/>
      <c r="E2" s="56"/>
      <c r="F2" s="25"/>
      <c r="G2" s="25"/>
      <c r="H2" s="25"/>
      <c r="I2" s="25"/>
      <c r="J2" s="25"/>
    </row>
    <row r="3" spans="1:10" s="23" customFormat="1" x14ac:dyDescent="0.2">
      <c r="A3" s="55" t="s">
        <v>23</v>
      </c>
      <c r="B3" s="55"/>
      <c r="C3" s="55"/>
      <c r="D3" s="55"/>
      <c r="E3" s="55"/>
      <c r="F3" s="24"/>
      <c r="G3" s="24"/>
      <c r="H3" s="24"/>
      <c r="I3" s="24"/>
      <c r="J3" s="24"/>
    </row>
    <row r="4" spans="1:10" s="23" customFormat="1" x14ac:dyDescent="0.2">
      <c r="A4" s="26"/>
      <c r="B4" s="26"/>
      <c r="C4" s="26"/>
      <c r="D4" s="26"/>
      <c r="E4" s="26"/>
      <c r="F4" s="24"/>
      <c r="G4" s="24"/>
      <c r="H4" s="24"/>
      <c r="I4" s="24"/>
      <c r="J4" s="24"/>
    </row>
    <row r="5" spans="1:10" ht="12.75" customHeight="1" x14ac:dyDescent="0.2">
      <c r="A5" s="50" t="s">
        <v>25</v>
      </c>
      <c r="B5" s="50"/>
      <c r="C5" s="50"/>
      <c r="D5" s="50"/>
      <c r="E5" s="50"/>
    </row>
    <row r="6" spans="1:10" x14ac:dyDescent="0.2">
      <c r="A6" s="50" t="s">
        <v>26</v>
      </c>
      <c r="B6" s="50"/>
      <c r="C6" s="50"/>
      <c r="D6" s="50"/>
      <c r="E6" s="50"/>
    </row>
    <row r="7" spans="1:10" x14ac:dyDescent="0.2">
      <c r="A7" s="50" t="s">
        <v>30</v>
      </c>
      <c r="B7" s="50"/>
      <c r="C7" s="50"/>
      <c r="D7" s="50"/>
      <c r="E7" s="50"/>
    </row>
    <row r="8" spans="1:10" ht="13.5" customHeight="1" x14ac:dyDescent="0.2">
      <c r="A8" s="10"/>
      <c r="B8" s="10"/>
      <c r="C8" s="10"/>
      <c r="D8" s="10"/>
      <c r="E8" s="10"/>
    </row>
    <row r="9" spans="1:10" ht="27" customHeight="1" x14ac:dyDescent="0.2">
      <c r="A9" s="51" t="s">
        <v>24</v>
      </c>
      <c r="B9" s="53" t="s">
        <v>20</v>
      </c>
      <c r="C9" s="54"/>
      <c r="D9" s="54"/>
      <c r="E9" s="54"/>
    </row>
    <row r="10" spans="1:10" ht="59.25" customHeight="1" x14ac:dyDescent="0.2">
      <c r="A10" s="52"/>
      <c r="B10" s="21" t="s">
        <v>0</v>
      </c>
      <c r="C10" s="22" t="s">
        <v>27</v>
      </c>
      <c r="D10" s="21" t="s">
        <v>1</v>
      </c>
      <c r="E10" s="11" t="s">
        <v>28</v>
      </c>
    </row>
    <row r="11" spans="1:10" s="2" customFormat="1" ht="20.100000000000001" customHeight="1" x14ac:dyDescent="0.2">
      <c r="A11" s="8" t="s">
        <v>2</v>
      </c>
      <c r="B11" s="9">
        <f>SUM(B12:B22)</f>
        <v>1939</v>
      </c>
      <c r="C11" s="9">
        <f>SUM(C12:C22)</f>
        <v>3833</v>
      </c>
      <c r="D11" s="9">
        <f>SUM(D12:D22)</f>
        <v>257690</v>
      </c>
      <c r="E11" s="9">
        <f>SUM(E12:E22)</f>
        <v>557072</v>
      </c>
      <c r="F11" s="43"/>
    </row>
    <row r="12" spans="1:10" s="2" customFormat="1" ht="21" customHeight="1" x14ac:dyDescent="0.2">
      <c r="A12" s="12" t="s">
        <v>3</v>
      </c>
      <c r="B12" s="13">
        <f>B45+B52+B30+B40</f>
        <v>1804</v>
      </c>
      <c r="C12" s="13">
        <f>C45+C52+C30+C40</f>
        <v>1804</v>
      </c>
      <c r="D12" s="13">
        <f>D45+D52+D30+D40</f>
        <v>89804</v>
      </c>
      <c r="E12" s="14">
        <f>E45+E52+E30+E40</f>
        <v>152304</v>
      </c>
      <c r="F12" s="43"/>
    </row>
    <row r="13" spans="1:10" s="2" customFormat="1" ht="21" customHeight="1" x14ac:dyDescent="0.2">
      <c r="A13" s="12" t="s">
        <v>4</v>
      </c>
      <c r="B13" s="27">
        <f>B46+B31</f>
        <v>49</v>
      </c>
      <c r="C13" s="27">
        <f>C46+C31</f>
        <v>98</v>
      </c>
      <c r="D13" s="27">
        <f>D46+D31</f>
        <v>8025</v>
      </c>
      <c r="E13" s="28">
        <f>E46+E31</f>
        <v>15800</v>
      </c>
      <c r="F13" s="44"/>
    </row>
    <row r="14" spans="1:10" ht="21" customHeight="1" x14ac:dyDescent="0.2">
      <c r="A14" s="12" t="s">
        <v>5</v>
      </c>
      <c r="B14" s="27">
        <f>B47+B32+B41</f>
        <v>57</v>
      </c>
      <c r="C14" s="27">
        <f>C47+C32+C41</f>
        <v>1102</v>
      </c>
      <c r="D14" s="27">
        <f>D47+D32+D41</f>
        <v>33025</v>
      </c>
      <c r="E14" s="28">
        <f>E47+E32+E41</f>
        <v>143145</v>
      </c>
      <c r="F14" s="45"/>
    </row>
    <row r="15" spans="1:10" ht="21" customHeight="1" x14ac:dyDescent="0.2">
      <c r="A15" s="12" t="s">
        <v>6</v>
      </c>
      <c r="B15" s="29">
        <f>B33+B48</f>
        <v>7</v>
      </c>
      <c r="C15" s="29">
        <f>C33+C48</f>
        <v>71</v>
      </c>
      <c r="D15" s="29">
        <f>D33+D48</f>
        <v>21325</v>
      </c>
      <c r="E15" s="29">
        <f>E33+E48</f>
        <v>58951</v>
      </c>
      <c r="F15" s="45"/>
    </row>
    <row r="16" spans="1:10" ht="21" customHeight="1" x14ac:dyDescent="0.2">
      <c r="A16" s="12" t="s">
        <v>18</v>
      </c>
      <c r="B16" s="29">
        <f>+B34+B42</f>
        <v>2</v>
      </c>
      <c r="C16" s="29">
        <f>+C34+C42</f>
        <v>6</v>
      </c>
      <c r="D16" s="29">
        <f>+D34+D42</f>
        <v>685</v>
      </c>
      <c r="E16" s="29">
        <f>+E34+E42</f>
        <v>780</v>
      </c>
    </row>
    <row r="17" spans="1:5" ht="21" customHeight="1" x14ac:dyDescent="0.2">
      <c r="A17" s="12" t="s">
        <v>7</v>
      </c>
      <c r="B17" s="29">
        <f>B35+B49</f>
        <v>6</v>
      </c>
      <c r="C17" s="29">
        <f>C35+C49</f>
        <v>109</v>
      </c>
      <c r="D17" s="29">
        <f>D35+D49</f>
        <v>5852</v>
      </c>
      <c r="E17" s="29">
        <f>E35+E49</f>
        <v>48797</v>
      </c>
    </row>
    <row r="18" spans="1:5" ht="21" customHeight="1" x14ac:dyDescent="0.2">
      <c r="A18" s="12" t="s">
        <v>8</v>
      </c>
      <c r="B18" s="29">
        <f>B36+B53+B25</f>
        <v>7</v>
      </c>
      <c r="C18" s="29">
        <f>C36+C53+C25</f>
        <v>58</v>
      </c>
      <c r="D18" s="29">
        <f>D36+D53+D25</f>
        <v>3159</v>
      </c>
      <c r="E18" s="29">
        <f>E36+E53+E25</f>
        <v>7055</v>
      </c>
    </row>
    <row r="19" spans="1:5" ht="21" customHeight="1" x14ac:dyDescent="0.2">
      <c r="A19" s="12" t="s">
        <v>31</v>
      </c>
      <c r="B19" s="29">
        <f>B26</f>
        <v>1</v>
      </c>
      <c r="C19" s="29">
        <f>C26</f>
        <v>577</v>
      </c>
      <c r="D19" s="29">
        <f>D26</f>
        <v>93220</v>
      </c>
      <c r="E19" s="29">
        <f>E26</f>
        <v>115087</v>
      </c>
    </row>
    <row r="20" spans="1:5" ht="21" customHeight="1" x14ac:dyDescent="0.2">
      <c r="A20" s="12" t="s">
        <v>9</v>
      </c>
      <c r="B20" s="29">
        <f>B38</f>
        <v>4</v>
      </c>
      <c r="C20" s="29">
        <f>C38</f>
        <v>4</v>
      </c>
      <c r="D20" s="29">
        <f>D38</f>
        <v>223</v>
      </c>
      <c r="E20" s="29">
        <f>E38</f>
        <v>391</v>
      </c>
    </row>
    <row r="21" spans="1:5" s="3" customFormat="1" ht="21" customHeight="1" x14ac:dyDescent="0.2">
      <c r="A21" s="12" t="s">
        <v>10</v>
      </c>
      <c r="B21" s="29">
        <f>B50</f>
        <v>1</v>
      </c>
      <c r="C21" s="29">
        <f>C50</f>
        <v>1</v>
      </c>
      <c r="D21" s="29">
        <f>D50</f>
        <v>715</v>
      </c>
      <c r="E21" s="29">
        <f>E50</f>
        <v>953</v>
      </c>
    </row>
    <row r="22" spans="1:5" ht="21" customHeight="1" x14ac:dyDescent="0.2">
      <c r="A22" s="12" t="s">
        <v>16</v>
      </c>
      <c r="B22" s="29">
        <f>B27</f>
        <v>1</v>
      </c>
      <c r="C22" s="29">
        <f t="shared" ref="C22:E22" si="0">C27</f>
        <v>3</v>
      </c>
      <c r="D22" s="29">
        <f t="shared" si="0"/>
        <v>1657</v>
      </c>
      <c r="E22" s="29">
        <f t="shared" si="0"/>
        <v>13809</v>
      </c>
    </row>
    <row r="23" spans="1:5" ht="20.100000000000001" customHeight="1" x14ac:dyDescent="0.2">
      <c r="A23" s="15" t="s">
        <v>11</v>
      </c>
      <c r="B23" s="29">
        <f>B24</f>
        <v>7</v>
      </c>
      <c r="C23" s="29">
        <f t="shared" ref="C23:E23" si="1">C24</f>
        <v>622</v>
      </c>
      <c r="D23" s="29">
        <f t="shared" si="1"/>
        <v>96831</v>
      </c>
      <c r="E23" s="29">
        <f t="shared" si="1"/>
        <v>134215</v>
      </c>
    </row>
    <row r="24" spans="1:5" s="3" customFormat="1" ht="20.100000000000001" customHeight="1" x14ac:dyDescent="0.2">
      <c r="A24" s="12" t="s">
        <v>11</v>
      </c>
      <c r="B24" s="30">
        <f>SUM(B25:B27)</f>
        <v>7</v>
      </c>
      <c r="C24" s="30">
        <f>SUM(C25:C27)</f>
        <v>622</v>
      </c>
      <c r="D24" s="30">
        <f>SUM(D25:D27)</f>
        <v>96831</v>
      </c>
      <c r="E24" s="30">
        <f>SUM(E25:E27)</f>
        <v>134215</v>
      </c>
    </row>
    <row r="25" spans="1:5" ht="21" customHeight="1" x14ac:dyDescent="0.2">
      <c r="A25" s="12" t="s">
        <v>8</v>
      </c>
      <c r="B25" s="33">
        <v>5</v>
      </c>
      <c r="C25" s="33">
        <v>42</v>
      </c>
      <c r="D25" s="33">
        <v>1954</v>
      </c>
      <c r="E25" s="34">
        <v>5319</v>
      </c>
    </row>
    <row r="26" spans="1:5" ht="21" customHeight="1" x14ac:dyDescent="0.2">
      <c r="A26" s="12" t="s">
        <v>31</v>
      </c>
      <c r="B26" s="33">
        <v>1</v>
      </c>
      <c r="C26" s="33">
        <v>577</v>
      </c>
      <c r="D26" s="33">
        <v>93220</v>
      </c>
      <c r="E26" s="34">
        <v>115087</v>
      </c>
    </row>
    <row r="27" spans="1:5" ht="21" customHeight="1" x14ac:dyDescent="0.2">
      <c r="A27" s="12" t="s">
        <v>16</v>
      </c>
      <c r="B27" s="33">
        <v>1</v>
      </c>
      <c r="C27" s="33">
        <v>3</v>
      </c>
      <c r="D27" s="33">
        <v>1657</v>
      </c>
      <c r="E27" s="34">
        <v>13809</v>
      </c>
    </row>
    <row r="28" spans="1:5" s="3" customFormat="1" ht="20.100000000000001" customHeight="1" x14ac:dyDescent="0.2">
      <c r="A28" s="15" t="s">
        <v>12</v>
      </c>
      <c r="B28" s="29">
        <f>B29+B39</f>
        <v>634</v>
      </c>
      <c r="C28" s="29">
        <f>C29+C39</f>
        <v>1747</v>
      </c>
      <c r="D28" s="29">
        <f>D29+D39</f>
        <v>74660</v>
      </c>
      <c r="E28" s="29">
        <f>E29+E39</f>
        <v>282130</v>
      </c>
    </row>
    <row r="29" spans="1:5" s="3" customFormat="1" ht="20.100000000000001" customHeight="1" x14ac:dyDescent="0.2">
      <c r="A29" s="16" t="s">
        <v>12</v>
      </c>
      <c r="B29" s="30">
        <f>SUM(B30:B38)</f>
        <v>622</v>
      </c>
      <c r="C29" s="30">
        <f>SUM(C30:C38)</f>
        <v>1717</v>
      </c>
      <c r="D29" s="30">
        <f>SUM(D30:D38)</f>
        <v>73787</v>
      </c>
      <c r="E29" s="30">
        <f>SUM(E30:E38)</f>
        <v>279609</v>
      </c>
    </row>
    <row r="30" spans="1:5" ht="21.95" customHeight="1" x14ac:dyDescent="0.2">
      <c r="A30" s="12" t="s">
        <v>3</v>
      </c>
      <c r="B30" s="33">
        <v>544</v>
      </c>
      <c r="C30" s="33">
        <v>544</v>
      </c>
      <c r="D30" s="33">
        <v>21993</v>
      </c>
      <c r="E30" s="34">
        <v>54620</v>
      </c>
    </row>
    <row r="31" spans="1:5" s="2" customFormat="1" ht="21.95" customHeight="1" x14ac:dyDescent="0.2">
      <c r="A31" s="12" t="s">
        <v>4</v>
      </c>
      <c r="B31" s="33">
        <v>23</v>
      </c>
      <c r="C31" s="33">
        <v>46</v>
      </c>
      <c r="D31" s="33">
        <v>5061</v>
      </c>
      <c r="E31" s="34">
        <v>11848</v>
      </c>
    </row>
    <row r="32" spans="1:5" s="2" customFormat="1" ht="21.95" customHeight="1" x14ac:dyDescent="0.2">
      <c r="A32" s="12" t="s">
        <v>5</v>
      </c>
      <c r="B32" s="33">
        <v>38</v>
      </c>
      <c r="C32" s="33">
        <v>943</v>
      </c>
      <c r="D32" s="33">
        <v>23354</v>
      </c>
      <c r="E32" s="34">
        <v>125679</v>
      </c>
    </row>
    <row r="33" spans="1:6" s="2" customFormat="1" ht="21.95" customHeight="1" x14ac:dyDescent="0.2">
      <c r="A33" s="12" t="s">
        <v>6</v>
      </c>
      <c r="B33" s="33">
        <v>6</v>
      </c>
      <c r="C33" s="33">
        <v>70</v>
      </c>
      <c r="D33" s="33">
        <v>21223</v>
      </c>
      <c r="E33" s="34">
        <v>58467</v>
      </c>
    </row>
    <row r="34" spans="1:6" s="2" customFormat="1" ht="21.95" customHeight="1" x14ac:dyDescent="0.2">
      <c r="A34" s="12" t="s">
        <v>18</v>
      </c>
      <c r="B34" s="33">
        <v>1</v>
      </c>
      <c r="C34" s="33">
        <v>1</v>
      </c>
      <c r="D34" s="33">
        <v>400</v>
      </c>
      <c r="E34" s="34">
        <v>400</v>
      </c>
    </row>
    <row r="35" spans="1:6" ht="21.95" customHeight="1" x14ac:dyDescent="0.2">
      <c r="A35" s="12" t="s">
        <v>7</v>
      </c>
      <c r="B35" s="33">
        <v>5</v>
      </c>
      <c r="C35" s="33">
        <v>108</v>
      </c>
      <c r="D35" s="33">
        <v>1487</v>
      </c>
      <c r="E35" s="34">
        <v>28013</v>
      </c>
    </row>
    <row r="36" spans="1:6" ht="21.95" customHeight="1" x14ac:dyDescent="0.2">
      <c r="A36" s="12" t="s">
        <v>8</v>
      </c>
      <c r="B36" s="33">
        <v>1</v>
      </c>
      <c r="C36" s="33">
        <v>1</v>
      </c>
      <c r="D36" s="33">
        <v>46</v>
      </c>
      <c r="E36" s="34">
        <v>191</v>
      </c>
    </row>
    <row r="37" spans="1:6" ht="21" customHeight="1" x14ac:dyDescent="0.2">
      <c r="A37" s="16" t="s">
        <v>34</v>
      </c>
      <c r="B37" s="33"/>
      <c r="C37" s="33"/>
      <c r="D37" s="33"/>
      <c r="E37" s="34"/>
    </row>
    <row r="38" spans="1:6" ht="21.95" customHeight="1" x14ac:dyDescent="0.2">
      <c r="A38" s="12" t="s">
        <v>9</v>
      </c>
      <c r="B38" s="33">
        <v>4</v>
      </c>
      <c r="C38" s="33">
        <v>4</v>
      </c>
      <c r="D38" s="33">
        <v>223</v>
      </c>
      <c r="E38" s="34">
        <v>391</v>
      </c>
    </row>
    <row r="39" spans="1:6" ht="20.100000000000001" customHeight="1" x14ac:dyDescent="0.25">
      <c r="A39" s="16" t="s">
        <v>13</v>
      </c>
      <c r="B39" s="35">
        <f>SUM(B40:B42)</f>
        <v>12</v>
      </c>
      <c r="C39" s="35">
        <f>SUM(C40:C42)</f>
        <v>30</v>
      </c>
      <c r="D39" s="35">
        <f>SUM(D40:D42)</f>
        <v>873</v>
      </c>
      <c r="E39" s="36">
        <f>SUM(E40:E42)</f>
        <v>2521</v>
      </c>
    </row>
    <row r="40" spans="1:6" s="3" customFormat="1" ht="20.100000000000001" customHeight="1" x14ac:dyDescent="0.2">
      <c r="A40" s="17" t="s">
        <v>3</v>
      </c>
      <c r="B40" s="33">
        <v>10</v>
      </c>
      <c r="C40" s="33">
        <v>10</v>
      </c>
      <c r="D40" s="33">
        <v>384</v>
      </c>
      <c r="E40" s="34">
        <v>781</v>
      </c>
    </row>
    <row r="41" spans="1:6" s="3" customFormat="1" ht="20.100000000000001" customHeight="1" x14ac:dyDescent="0.2">
      <c r="A41" s="17" t="s">
        <v>5</v>
      </c>
      <c r="B41" s="33">
        <v>1</v>
      </c>
      <c r="C41" s="33">
        <v>15</v>
      </c>
      <c r="D41" s="33">
        <v>204</v>
      </c>
      <c r="E41" s="34">
        <v>1360</v>
      </c>
    </row>
    <row r="42" spans="1:6" s="3" customFormat="1" ht="20.100000000000001" customHeight="1" x14ac:dyDescent="0.2">
      <c r="A42" s="17" t="s">
        <v>18</v>
      </c>
      <c r="B42" s="33">
        <v>1</v>
      </c>
      <c r="C42" s="33">
        <v>5</v>
      </c>
      <c r="D42" s="33">
        <v>285</v>
      </c>
      <c r="E42" s="34">
        <v>380</v>
      </c>
    </row>
    <row r="43" spans="1:6" s="2" customFormat="1" ht="20.100000000000001" customHeight="1" x14ac:dyDescent="0.2">
      <c r="A43" s="18" t="s">
        <v>19</v>
      </c>
      <c r="B43" s="37">
        <f>B44+B51</f>
        <v>1298</v>
      </c>
      <c r="C43" s="37">
        <f>C44+C51</f>
        <v>1464</v>
      </c>
      <c r="D43" s="37">
        <f>D44+D51</f>
        <v>86199</v>
      </c>
      <c r="E43" s="38">
        <f>E44+E51</f>
        <v>140727</v>
      </c>
      <c r="F43" s="4"/>
    </row>
    <row r="44" spans="1:6" s="2" customFormat="1" ht="20.100000000000001" customHeight="1" x14ac:dyDescent="0.2">
      <c r="A44" s="16" t="s">
        <v>14</v>
      </c>
      <c r="B44" s="39">
        <f>SUM(B45:B50)</f>
        <v>330</v>
      </c>
      <c r="C44" s="39">
        <f>SUM(C45:C50)</f>
        <v>482</v>
      </c>
      <c r="D44" s="39">
        <f>SUM(D45:D50)</f>
        <v>34883</v>
      </c>
      <c r="E44" s="40">
        <f>SUM(E45:E50)</f>
        <v>65562</v>
      </c>
    </row>
    <row r="45" spans="1:6" s="3" customFormat="1" ht="20.100000000000001" customHeight="1" x14ac:dyDescent="0.2">
      <c r="A45" s="12" t="s">
        <v>3</v>
      </c>
      <c r="B45" s="41">
        <v>283</v>
      </c>
      <c r="C45" s="41">
        <v>283</v>
      </c>
      <c r="D45" s="41">
        <v>17270</v>
      </c>
      <c r="E45" s="42">
        <v>23283</v>
      </c>
    </row>
    <row r="46" spans="1:6" ht="20.100000000000001" customHeight="1" x14ac:dyDescent="0.2">
      <c r="A46" s="12" t="s">
        <v>4</v>
      </c>
      <c r="B46" s="41">
        <v>26</v>
      </c>
      <c r="C46" s="41">
        <v>52</v>
      </c>
      <c r="D46" s="41">
        <v>2964</v>
      </c>
      <c r="E46" s="42">
        <v>3952</v>
      </c>
    </row>
    <row r="47" spans="1:6" ht="20.100000000000001" customHeight="1" x14ac:dyDescent="0.2">
      <c r="A47" s="12" t="s">
        <v>17</v>
      </c>
      <c r="B47" s="41">
        <v>18</v>
      </c>
      <c r="C47" s="41">
        <v>144</v>
      </c>
      <c r="D47" s="41">
        <v>9467</v>
      </c>
      <c r="E47" s="42">
        <v>16106</v>
      </c>
    </row>
    <row r="48" spans="1:6" s="2" customFormat="1" ht="20.100000000000001" customHeight="1" x14ac:dyDescent="0.2">
      <c r="A48" s="12" t="s">
        <v>6</v>
      </c>
      <c r="B48" s="41">
        <v>1</v>
      </c>
      <c r="C48" s="41">
        <v>1</v>
      </c>
      <c r="D48" s="41">
        <v>102</v>
      </c>
      <c r="E48" s="42">
        <v>484</v>
      </c>
    </row>
    <row r="49" spans="1:5" s="2" customFormat="1" ht="20.100000000000001" customHeight="1" x14ac:dyDescent="0.2">
      <c r="A49" s="12" t="s">
        <v>7</v>
      </c>
      <c r="B49" s="41">
        <v>1</v>
      </c>
      <c r="C49" s="41">
        <v>1</v>
      </c>
      <c r="D49" s="41">
        <v>4365</v>
      </c>
      <c r="E49" s="42">
        <v>20784</v>
      </c>
    </row>
    <row r="50" spans="1:5" s="2" customFormat="1" ht="20.100000000000001" customHeight="1" x14ac:dyDescent="0.2">
      <c r="A50" s="17" t="s">
        <v>10</v>
      </c>
      <c r="B50" s="41">
        <v>1</v>
      </c>
      <c r="C50" s="41">
        <v>1</v>
      </c>
      <c r="D50" s="41">
        <v>715</v>
      </c>
      <c r="E50" s="42">
        <v>953</v>
      </c>
    </row>
    <row r="51" spans="1:5" s="2" customFormat="1" ht="20.100000000000001" customHeight="1" x14ac:dyDescent="0.2">
      <c r="A51" s="16" t="s">
        <v>15</v>
      </c>
      <c r="B51" s="30">
        <f>SUM(B52:B53)</f>
        <v>968</v>
      </c>
      <c r="C51" s="30">
        <f>SUM(C52:C53)</f>
        <v>982</v>
      </c>
      <c r="D51" s="30">
        <f>SUM(D52:D53)</f>
        <v>51316</v>
      </c>
      <c r="E51" s="30">
        <f>SUM(E52:E53)</f>
        <v>75165</v>
      </c>
    </row>
    <row r="52" spans="1:5" ht="20.100000000000001" customHeight="1" x14ac:dyDescent="0.2">
      <c r="A52" s="12" t="s">
        <v>3</v>
      </c>
      <c r="B52" s="31">
        <v>967</v>
      </c>
      <c r="C52" s="31">
        <v>967</v>
      </c>
      <c r="D52" s="31">
        <v>50157</v>
      </c>
      <c r="E52" s="32">
        <v>73620</v>
      </c>
    </row>
    <row r="53" spans="1:5" ht="20.100000000000001" customHeight="1" x14ac:dyDescent="0.2">
      <c r="A53" s="12" t="s">
        <v>8</v>
      </c>
      <c r="B53" s="31">
        <v>1</v>
      </c>
      <c r="C53" s="31">
        <v>15</v>
      </c>
      <c r="D53" s="31">
        <v>1159</v>
      </c>
      <c r="E53" s="32">
        <v>1545</v>
      </c>
    </row>
    <row r="54" spans="1:5" s="2" customFormat="1" ht="11.25" customHeight="1" x14ac:dyDescent="0.2">
      <c r="A54" s="19"/>
      <c r="B54" s="19"/>
      <c r="C54" s="19"/>
      <c r="D54" s="19"/>
      <c r="E54" s="20"/>
    </row>
    <row r="55" spans="1:5" s="2" customFormat="1" ht="20.25" customHeight="1" x14ac:dyDescent="0.2">
      <c r="A55" s="49" t="s">
        <v>29</v>
      </c>
      <c r="B55" s="49"/>
      <c r="C55" s="49"/>
      <c r="D55" s="49"/>
      <c r="E55" s="49"/>
    </row>
    <row r="56" spans="1:5" ht="13.5" customHeight="1" x14ac:dyDescent="0.2">
      <c r="A56" s="46" t="s">
        <v>35</v>
      </c>
      <c r="B56" s="46"/>
      <c r="C56" s="46"/>
      <c r="D56" s="46"/>
      <c r="E56" s="46"/>
    </row>
    <row r="57" spans="1:5" s="3" customFormat="1" ht="12" customHeight="1" x14ac:dyDescent="0.25">
      <c r="A57" s="46" t="s">
        <v>36</v>
      </c>
      <c r="B57" s="46"/>
      <c r="C57" s="46"/>
      <c r="D57" s="46"/>
      <c r="E57" s="46"/>
    </row>
    <row r="58" spans="1:5" ht="15.95" customHeight="1" x14ac:dyDescent="0.2">
      <c r="A58" s="46" t="s">
        <v>32</v>
      </c>
      <c r="B58" s="46"/>
      <c r="C58" s="46"/>
      <c r="D58" s="46"/>
      <c r="E58" s="46"/>
    </row>
    <row r="59" spans="1:5" ht="15.95" customHeight="1" x14ac:dyDescent="0.2">
      <c r="A59" s="46" t="s">
        <v>37</v>
      </c>
      <c r="B59" s="46"/>
      <c r="C59" s="46"/>
      <c r="D59" s="46"/>
      <c r="E59" s="46"/>
    </row>
    <row r="60" spans="1:5" s="2" customFormat="1" ht="12" customHeight="1" x14ac:dyDescent="0.2">
      <c r="A60" s="46" t="s">
        <v>38</v>
      </c>
      <c r="B60" s="46"/>
      <c r="C60" s="46"/>
      <c r="D60" s="46"/>
      <c r="E60" s="46"/>
    </row>
    <row r="61" spans="1:5" s="2" customFormat="1" ht="20.100000000000001" customHeight="1" x14ac:dyDescent="0.2">
      <c r="A61" s="47" t="s">
        <v>39</v>
      </c>
      <c r="B61" s="47"/>
      <c r="C61" s="47"/>
      <c r="D61" s="47"/>
      <c r="E61" s="47"/>
    </row>
    <row r="62" spans="1:5" s="2" customFormat="1" ht="20.100000000000001" customHeight="1" x14ac:dyDescent="0.2">
      <c r="A62" s="48" t="s">
        <v>33</v>
      </c>
      <c r="B62" s="48"/>
      <c r="C62" s="48"/>
      <c r="D62" s="48"/>
      <c r="E62" s="48"/>
    </row>
    <row r="63" spans="1:5" ht="20.100000000000001" customHeight="1" x14ac:dyDescent="0.2"/>
    <row r="64" spans="1:5" ht="20.100000000000001" customHeight="1" x14ac:dyDescent="0.2"/>
    <row r="65" spans="1:5" ht="20.100000000000001" customHeight="1" x14ac:dyDescent="0.2"/>
    <row r="66" spans="1:5" ht="20.100000000000001" customHeight="1" x14ac:dyDescent="0.2"/>
    <row r="67" spans="1:5" ht="20.100000000000001" customHeight="1" x14ac:dyDescent="0.2"/>
    <row r="68" spans="1:5" s="3" customFormat="1" ht="20.100000000000001" customHeight="1" x14ac:dyDescent="0.2">
      <c r="A68" s="1"/>
      <c r="B68" s="1"/>
      <c r="C68" s="1"/>
      <c r="D68" s="1"/>
      <c r="E68" s="1"/>
    </row>
    <row r="69" spans="1:5" ht="20.100000000000001" customHeight="1" x14ac:dyDescent="0.2"/>
    <row r="70" spans="1:5" ht="20.100000000000001" customHeight="1" x14ac:dyDescent="0.2"/>
    <row r="71" spans="1:5" s="3" customFormat="1" ht="20.100000000000001" customHeight="1" x14ac:dyDescent="0.2">
      <c r="A71" s="1"/>
      <c r="B71" s="1"/>
      <c r="C71" s="1"/>
      <c r="D71" s="1"/>
      <c r="E71" s="1"/>
    </row>
    <row r="72" spans="1:5" s="2" customFormat="1" ht="20.100000000000001" customHeight="1" x14ac:dyDescent="0.2">
      <c r="A72" s="1"/>
      <c r="B72" s="1"/>
      <c r="C72" s="1"/>
      <c r="D72" s="1"/>
      <c r="E72" s="1"/>
    </row>
    <row r="73" spans="1:5" s="2" customFormat="1" ht="20.100000000000001" customHeight="1" x14ac:dyDescent="0.2">
      <c r="A73" s="1"/>
      <c r="B73" s="1"/>
      <c r="C73" s="1"/>
      <c r="D73" s="1"/>
      <c r="E73" s="1"/>
    </row>
    <row r="74" spans="1:5" ht="20.100000000000001" customHeight="1" x14ac:dyDescent="0.2"/>
    <row r="75" spans="1:5" ht="20.100000000000001" customHeight="1" x14ac:dyDescent="0.2"/>
    <row r="76" spans="1:5" ht="20.100000000000001" customHeight="1" x14ac:dyDescent="0.2"/>
    <row r="77" spans="1:5" s="3" customFormat="1" ht="20.100000000000001" customHeight="1" x14ac:dyDescent="0.2">
      <c r="A77" s="1"/>
      <c r="B77" s="1"/>
      <c r="C77" s="1"/>
      <c r="D77" s="1"/>
      <c r="E77" s="1"/>
    </row>
    <row r="78" spans="1:5" s="3" customFormat="1" ht="20.100000000000001" customHeight="1" x14ac:dyDescent="0.2">
      <c r="A78" s="1"/>
      <c r="B78" s="1"/>
      <c r="C78" s="1"/>
      <c r="D78" s="1"/>
      <c r="E78" s="1"/>
    </row>
    <row r="79" spans="1:5" ht="20.100000000000001" customHeight="1" x14ac:dyDescent="0.2"/>
    <row r="80" spans="1:5" s="2" customFormat="1" ht="20.100000000000001" customHeight="1" x14ac:dyDescent="0.2">
      <c r="A80" s="1"/>
      <c r="B80" s="1"/>
      <c r="C80" s="1"/>
      <c r="D80" s="1"/>
      <c r="E80" s="1"/>
    </row>
    <row r="81" spans="1:5" s="2" customFormat="1" ht="20.100000000000001" customHeight="1" x14ac:dyDescent="0.2">
      <c r="A81" s="1"/>
      <c r="B81" s="1"/>
      <c r="C81" s="1"/>
      <c r="D81" s="1"/>
      <c r="E81" s="1"/>
    </row>
    <row r="82" spans="1:5" s="2" customFormat="1" ht="20.100000000000001" customHeight="1" x14ac:dyDescent="0.2">
      <c r="A82" s="1"/>
      <c r="B82" s="1"/>
      <c r="C82" s="1"/>
      <c r="D82" s="1"/>
      <c r="E82" s="1"/>
    </row>
    <row r="83" spans="1:5" ht="17.25" customHeight="1" x14ac:dyDescent="0.2"/>
    <row r="84" spans="1:5" ht="17.25" customHeight="1" x14ac:dyDescent="0.2"/>
    <row r="85" spans="1:5" ht="17.25" customHeight="1" x14ac:dyDescent="0.2"/>
    <row r="86" spans="1:5" ht="17.25" customHeight="1" x14ac:dyDescent="0.2"/>
    <row r="87" spans="1:5" ht="17.25" customHeight="1" x14ac:dyDescent="0.2"/>
    <row r="88" spans="1:5" s="3" customFormat="1" ht="17.25" customHeight="1" x14ac:dyDescent="0.2">
      <c r="A88" s="1"/>
      <c r="B88" s="1"/>
      <c r="C88" s="1"/>
      <c r="D88" s="1"/>
      <c r="E88" s="1"/>
    </row>
    <row r="89" spans="1:5" s="2" customFormat="1" ht="20.100000000000001" customHeight="1" x14ac:dyDescent="0.2">
      <c r="A89" s="1"/>
      <c r="B89" s="1"/>
      <c r="C89" s="1"/>
      <c r="D89" s="1"/>
      <c r="E89" s="1"/>
    </row>
    <row r="90" spans="1:5" s="2" customFormat="1" ht="20.100000000000001" customHeight="1" x14ac:dyDescent="0.2">
      <c r="A90" s="1"/>
      <c r="B90" s="1"/>
      <c r="C90" s="1"/>
      <c r="D90" s="1"/>
      <c r="E90" s="1"/>
    </row>
    <row r="91" spans="1:5" s="2" customFormat="1" ht="20.100000000000001" customHeight="1" x14ac:dyDescent="0.2">
      <c r="A91" s="1"/>
      <c r="B91" s="1"/>
      <c r="C91" s="1"/>
      <c r="D91" s="1"/>
      <c r="E91" s="1"/>
    </row>
    <row r="92" spans="1:5" s="2" customFormat="1" ht="20.100000000000001" customHeight="1" x14ac:dyDescent="0.2">
      <c r="A92" s="1"/>
      <c r="B92" s="1"/>
      <c r="C92" s="1"/>
      <c r="D92" s="1"/>
      <c r="E92" s="1"/>
    </row>
    <row r="93" spans="1:5" ht="20.100000000000001" customHeight="1" x14ac:dyDescent="0.2"/>
    <row r="94" spans="1:5" s="2" customFormat="1" ht="20.100000000000001" customHeight="1" x14ac:dyDescent="0.2">
      <c r="A94" s="1"/>
      <c r="B94" s="1"/>
      <c r="C94" s="1"/>
      <c r="D94" s="1"/>
      <c r="E94" s="1"/>
    </row>
    <row r="95" spans="1:5" s="2" customFormat="1" ht="20.100000000000001" customHeight="1" x14ac:dyDescent="0.2">
      <c r="A95" s="1"/>
      <c r="B95" s="1"/>
      <c r="C95" s="1"/>
      <c r="D95" s="1"/>
      <c r="E95" s="1"/>
    </row>
    <row r="96" spans="1:5" s="2" customFormat="1" ht="20.100000000000001" customHeight="1" x14ac:dyDescent="0.2">
      <c r="A96" s="1"/>
      <c r="B96" s="1"/>
      <c r="C96" s="1"/>
      <c r="D96" s="1"/>
      <c r="E96" s="1"/>
    </row>
    <row r="97" spans="1:5" ht="20.100000000000001" customHeight="1" x14ac:dyDescent="0.2"/>
    <row r="98" spans="1:5" ht="20.100000000000001" customHeight="1" x14ac:dyDescent="0.2"/>
    <row r="99" spans="1:5" ht="20.100000000000001" customHeight="1" x14ac:dyDescent="0.2"/>
    <row r="100" spans="1:5" ht="20.100000000000001" customHeight="1" x14ac:dyDescent="0.2"/>
    <row r="101" spans="1:5" s="2" customFormat="1" ht="17.25" customHeight="1" x14ac:dyDescent="0.2">
      <c r="A101" s="1"/>
      <c r="B101" s="1"/>
      <c r="C101" s="1"/>
      <c r="D101" s="1"/>
      <c r="E101" s="1"/>
    </row>
    <row r="102" spans="1:5" s="2" customFormat="1" ht="17.25" customHeight="1" x14ac:dyDescent="0.2">
      <c r="A102" s="1"/>
      <c r="B102" s="1"/>
      <c r="C102" s="1"/>
      <c r="D102" s="1"/>
      <c r="E102" s="1"/>
    </row>
    <row r="103" spans="1:5" s="2" customFormat="1" ht="17.25" customHeight="1" x14ac:dyDescent="0.2">
      <c r="A103" s="1"/>
      <c r="B103" s="1"/>
      <c r="C103" s="1"/>
      <c r="D103" s="1"/>
      <c r="E103" s="1"/>
    </row>
    <row r="104" spans="1:5" ht="17.25" customHeight="1" x14ac:dyDescent="0.2"/>
    <row r="105" spans="1:5" s="3" customFormat="1" ht="20.100000000000001" customHeight="1" x14ac:dyDescent="0.2">
      <c r="A105" s="1"/>
      <c r="B105" s="1"/>
      <c r="C105" s="1"/>
      <c r="D105" s="1"/>
      <c r="E105" s="1"/>
    </row>
    <row r="106" spans="1:5" ht="20.100000000000001" customHeight="1" x14ac:dyDescent="0.2"/>
    <row r="107" spans="1:5" s="2" customFormat="1" ht="17.25" customHeight="1" x14ac:dyDescent="0.2">
      <c r="A107" s="1"/>
      <c r="B107" s="1"/>
      <c r="C107" s="1"/>
      <c r="D107" s="1"/>
      <c r="E107" s="1"/>
    </row>
    <row r="108" spans="1:5" s="2" customFormat="1" ht="17.25" customHeight="1" x14ac:dyDescent="0.2">
      <c r="A108" s="1"/>
      <c r="B108" s="1"/>
      <c r="C108" s="1"/>
      <c r="D108" s="1"/>
      <c r="E108" s="1"/>
    </row>
    <row r="109" spans="1:5" ht="17.25" customHeight="1" x14ac:dyDescent="0.2"/>
    <row r="110" spans="1:5" ht="20.100000000000001" customHeight="1" x14ac:dyDescent="0.2"/>
    <row r="111" spans="1:5" ht="20.100000000000001" customHeight="1" x14ac:dyDescent="0.2"/>
    <row r="112" spans="1:5" s="2" customFormat="1" ht="20.100000000000001" customHeight="1" x14ac:dyDescent="0.2">
      <c r="A112" s="1"/>
      <c r="B112" s="1"/>
      <c r="C112" s="1"/>
      <c r="D112" s="1"/>
      <c r="E112" s="1"/>
    </row>
    <row r="113" spans="1:5" s="2" customFormat="1" ht="20.100000000000001" customHeight="1" x14ac:dyDescent="0.2">
      <c r="A113" s="1"/>
      <c r="B113" s="1"/>
      <c r="C113" s="1"/>
      <c r="D113" s="1"/>
      <c r="E113" s="1"/>
    </row>
    <row r="114" spans="1:5" ht="20.100000000000001" customHeight="1" x14ac:dyDescent="0.2"/>
    <row r="115" spans="1:5" s="2" customFormat="1" ht="20.100000000000001" customHeight="1" x14ac:dyDescent="0.2">
      <c r="A115" s="1"/>
      <c r="B115" s="1"/>
      <c r="C115" s="1"/>
      <c r="D115" s="1"/>
      <c r="E115" s="1"/>
    </row>
    <row r="116" spans="1:5" s="2" customFormat="1" ht="20.100000000000001" customHeight="1" x14ac:dyDescent="0.2">
      <c r="A116" s="1"/>
      <c r="B116" s="1"/>
      <c r="C116" s="1"/>
      <c r="D116" s="1"/>
      <c r="E116" s="1"/>
    </row>
    <row r="117" spans="1:5" s="2" customFormat="1" ht="20.100000000000001" customHeight="1" x14ac:dyDescent="0.2">
      <c r="A117" s="1"/>
      <c r="B117" s="1"/>
      <c r="C117" s="1"/>
      <c r="D117" s="1"/>
      <c r="E117" s="1"/>
    </row>
    <row r="118" spans="1:5" s="2" customFormat="1" ht="20.100000000000001" customHeight="1" x14ac:dyDescent="0.2">
      <c r="A118" s="1"/>
      <c r="B118" s="1"/>
      <c r="C118" s="1"/>
      <c r="D118" s="1"/>
      <c r="E118" s="1"/>
    </row>
    <row r="119" spans="1:5" s="2" customFormat="1" ht="20.100000000000001" customHeight="1" x14ac:dyDescent="0.2">
      <c r="A119" s="1"/>
      <c r="B119" s="1"/>
      <c r="C119" s="1"/>
      <c r="D119" s="1"/>
      <c r="E119" s="1"/>
    </row>
    <row r="120" spans="1:5" s="3" customFormat="1" ht="20.100000000000001" customHeight="1" x14ac:dyDescent="0.2">
      <c r="A120" s="1"/>
      <c r="B120" s="1"/>
      <c r="C120" s="1"/>
      <c r="D120" s="1"/>
      <c r="E120" s="1"/>
    </row>
    <row r="121" spans="1:5" ht="20.100000000000001" customHeight="1" x14ac:dyDescent="0.2"/>
    <row r="122" spans="1:5" s="2" customFormat="1" ht="15.75" customHeight="1" x14ac:dyDescent="0.2">
      <c r="A122" s="1"/>
      <c r="B122" s="1"/>
      <c r="C122" s="1"/>
      <c r="D122" s="1"/>
      <c r="E122" s="1"/>
    </row>
    <row r="123" spans="1:5" s="2" customFormat="1" ht="15.75" customHeight="1" x14ac:dyDescent="0.2">
      <c r="A123" s="1"/>
      <c r="B123" s="1"/>
      <c r="C123" s="1"/>
      <c r="D123" s="1"/>
      <c r="E123" s="1"/>
    </row>
    <row r="124" spans="1:5" ht="15.75" customHeight="1" x14ac:dyDescent="0.2"/>
    <row r="125" spans="1:5" ht="15.75" customHeight="1" x14ac:dyDescent="0.2"/>
    <row r="126" spans="1:5" ht="15.75" customHeight="1" x14ac:dyDescent="0.2"/>
    <row r="127" spans="1:5" ht="15.75" customHeight="1" x14ac:dyDescent="0.2"/>
    <row r="128" spans="1:5" ht="20.100000000000001" customHeight="1" x14ac:dyDescent="0.2"/>
    <row r="129" spans="1:5" ht="20.100000000000001" customHeight="1" x14ac:dyDescent="0.2"/>
    <row r="130" spans="1:5" s="2" customFormat="1" ht="20.100000000000001" customHeight="1" x14ac:dyDescent="0.2">
      <c r="A130" s="1"/>
      <c r="B130" s="1"/>
      <c r="C130" s="1"/>
      <c r="D130" s="1"/>
      <c r="E130" s="1"/>
    </row>
    <row r="131" spans="1:5" s="2" customFormat="1" ht="20.100000000000001" customHeight="1" x14ac:dyDescent="0.2">
      <c r="A131" s="1"/>
      <c r="B131" s="1"/>
      <c r="C131" s="1"/>
      <c r="D131" s="1"/>
      <c r="E131" s="1"/>
    </row>
    <row r="132" spans="1:5" ht="20.100000000000001" customHeight="1" x14ac:dyDescent="0.2"/>
    <row r="133" spans="1:5" ht="20.100000000000001" customHeight="1" x14ac:dyDescent="0.2"/>
    <row r="134" spans="1:5" ht="20.100000000000001" customHeight="1" x14ac:dyDescent="0.2"/>
    <row r="135" spans="1:5" s="3" customFormat="1" ht="20.100000000000001" customHeight="1" x14ac:dyDescent="0.2">
      <c r="A135" s="1"/>
      <c r="B135" s="1"/>
      <c r="C135" s="1"/>
      <c r="D135" s="1"/>
      <c r="E135" s="1"/>
    </row>
    <row r="136" spans="1:5" s="2" customFormat="1" ht="20.100000000000001" customHeight="1" x14ac:dyDescent="0.2">
      <c r="A136" s="1"/>
      <c r="B136" s="1"/>
      <c r="C136" s="1"/>
      <c r="D136" s="1"/>
      <c r="E136" s="1"/>
    </row>
    <row r="137" spans="1:5" s="2" customFormat="1" ht="20.100000000000001" customHeight="1" x14ac:dyDescent="0.2">
      <c r="A137" s="1"/>
      <c r="B137" s="1"/>
      <c r="C137" s="1"/>
      <c r="D137" s="1"/>
      <c r="E137" s="1"/>
    </row>
    <row r="138" spans="1:5" s="2" customFormat="1" ht="20.100000000000001" customHeight="1" x14ac:dyDescent="0.2">
      <c r="A138" s="1"/>
      <c r="B138" s="1"/>
      <c r="C138" s="1"/>
      <c r="D138" s="1"/>
      <c r="E138" s="1"/>
    </row>
    <row r="139" spans="1:5" s="2" customFormat="1" ht="20.100000000000001" customHeight="1" x14ac:dyDescent="0.2">
      <c r="A139" s="1"/>
      <c r="B139" s="1"/>
      <c r="C139" s="1"/>
      <c r="D139" s="1"/>
      <c r="E139" s="1"/>
    </row>
    <row r="140" spans="1:5" ht="20.100000000000001" customHeight="1" x14ac:dyDescent="0.2"/>
    <row r="141" spans="1:5" s="2" customFormat="1" ht="20.100000000000001" customHeight="1" x14ac:dyDescent="0.2">
      <c r="A141" s="1"/>
      <c r="B141" s="1"/>
      <c r="C141" s="1"/>
      <c r="D141" s="1"/>
      <c r="E141" s="1"/>
    </row>
    <row r="142" spans="1:5" ht="20.100000000000001" customHeight="1" x14ac:dyDescent="0.2"/>
    <row r="143" spans="1:5" ht="20.100000000000001" customHeight="1" x14ac:dyDescent="0.2"/>
    <row r="144" spans="1:5" s="2" customFormat="1" ht="20.100000000000001" customHeight="1" x14ac:dyDescent="0.2">
      <c r="A144" s="1"/>
      <c r="B144" s="1"/>
      <c r="C144" s="1"/>
      <c r="D144" s="1"/>
      <c r="E144" s="1"/>
    </row>
    <row r="145" spans="1:5" ht="20.100000000000001" customHeight="1" x14ac:dyDescent="0.2"/>
    <row r="146" spans="1:5" s="3" customFormat="1" ht="20.100000000000001" customHeight="1" x14ac:dyDescent="0.2">
      <c r="A146" s="1"/>
      <c r="B146" s="1"/>
      <c r="C146" s="1"/>
      <c r="D146" s="1"/>
      <c r="E146" s="1"/>
    </row>
    <row r="147" spans="1:5" ht="20.100000000000001" customHeight="1" x14ac:dyDescent="0.2"/>
    <row r="148" spans="1:5" s="2" customFormat="1" ht="20.100000000000001" customHeight="1" x14ac:dyDescent="0.2">
      <c r="A148" s="1"/>
      <c r="B148" s="1"/>
      <c r="C148" s="1"/>
      <c r="D148" s="1"/>
      <c r="E148" s="1"/>
    </row>
    <row r="149" spans="1:5" s="2" customFormat="1" ht="20.100000000000001" customHeight="1" x14ac:dyDescent="0.2">
      <c r="A149" s="1"/>
      <c r="B149" s="1"/>
      <c r="C149" s="1"/>
      <c r="D149" s="1"/>
      <c r="E149" s="1"/>
    </row>
    <row r="150" spans="1:5" s="2" customFormat="1" ht="20.100000000000001" customHeight="1" x14ac:dyDescent="0.2">
      <c r="A150" s="1"/>
      <c r="B150" s="1"/>
      <c r="C150" s="1"/>
      <c r="D150" s="1"/>
      <c r="E150" s="1"/>
    </row>
    <row r="151" spans="1:5" ht="20.100000000000001" customHeight="1" x14ac:dyDescent="0.2"/>
    <row r="152" spans="1:5" ht="20.100000000000001" customHeight="1" x14ac:dyDescent="0.2"/>
    <row r="153" spans="1:5" ht="20.100000000000001" customHeight="1" x14ac:dyDescent="0.2"/>
    <row r="154" spans="1:5" ht="20.100000000000001" customHeight="1" x14ac:dyDescent="0.2"/>
    <row r="155" spans="1:5" ht="20.100000000000001" customHeight="1" x14ac:dyDescent="0.2"/>
    <row r="156" spans="1:5" s="3" customFormat="1" ht="20.100000000000001" customHeight="1" x14ac:dyDescent="0.2">
      <c r="A156" s="1"/>
      <c r="B156" s="1"/>
      <c r="C156" s="1"/>
      <c r="D156" s="1"/>
      <c r="E156" s="1"/>
    </row>
    <row r="157" spans="1:5" s="3" customFormat="1" ht="20.100000000000001" customHeight="1" x14ac:dyDescent="0.2">
      <c r="A157" s="1"/>
      <c r="B157" s="1"/>
      <c r="C157" s="1"/>
      <c r="D157" s="1"/>
      <c r="E157" s="1"/>
    </row>
    <row r="158" spans="1:5" s="3" customFormat="1" ht="20.100000000000001" customHeight="1" x14ac:dyDescent="0.2">
      <c r="A158" s="1"/>
      <c r="B158" s="1"/>
      <c r="C158" s="1"/>
      <c r="D158" s="1"/>
      <c r="E158" s="1"/>
    </row>
    <row r="159" spans="1:5" s="2" customFormat="1" ht="20.100000000000001" customHeight="1" x14ac:dyDescent="0.2">
      <c r="A159" s="1"/>
      <c r="B159" s="1"/>
      <c r="C159" s="1"/>
      <c r="D159" s="1"/>
      <c r="E159" s="1"/>
    </row>
    <row r="160" spans="1:5" s="2" customFormat="1" ht="20.100000000000001" customHeight="1" x14ac:dyDescent="0.2">
      <c r="A160" s="1"/>
      <c r="B160" s="1"/>
      <c r="C160" s="1"/>
      <c r="D160" s="1"/>
      <c r="E160" s="1"/>
    </row>
    <row r="161" spans="1:11" ht="20.100000000000001" customHeight="1" x14ac:dyDescent="0.2"/>
    <row r="162" spans="1:11" ht="20.100000000000001" customHeight="1" x14ac:dyDescent="0.2"/>
    <row r="163" spans="1:11" ht="20.100000000000001" customHeight="1" x14ac:dyDescent="0.2"/>
    <row r="164" spans="1:11" ht="20.100000000000001" customHeight="1" x14ac:dyDescent="0.2"/>
    <row r="165" spans="1:11" ht="20.100000000000001" customHeight="1" x14ac:dyDescent="0.2"/>
    <row r="166" spans="1:11" s="2" customFormat="1" ht="20.100000000000001" customHeight="1" x14ac:dyDescent="0.2">
      <c r="A166" s="1"/>
      <c r="B166" s="1"/>
      <c r="C166" s="1"/>
      <c r="D166" s="1"/>
      <c r="E166" s="1"/>
      <c r="H166" s="5"/>
      <c r="I166" s="5"/>
      <c r="J166" s="5"/>
      <c r="K166" s="5"/>
    </row>
    <row r="167" spans="1:11" s="6" customFormat="1" ht="20.100000000000001" customHeight="1" x14ac:dyDescent="0.2">
      <c r="A167" s="1"/>
      <c r="B167" s="1"/>
      <c r="C167" s="1"/>
      <c r="D167" s="1"/>
      <c r="E167" s="1"/>
      <c r="H167" s="7"/>
      <c r="I167" s="7"/>
      <c r="J167" s="7"/>
      <c r="K167" s="7"/>
    </row>
    <row r="168" spans="1:11" s="2" customFormat="1" ht="20.100000000000001" customHeight="1" x14ac:dyDescent="0.2">
      <c r="A168" s="1"/>
      <c r="B168" s="1"/>
      <c r="C168" s="1"/>
      <c r="D168" s="1"/>
      <c r="E168" s="1"/>
      <c r="H168" s="5"/>
      <c r="I168" s="5"/>
      <c r="J168" s="5"/>
      <c r="K168" s="5"/>
    </row>
    <row r="169" spans="1:11" ht="20.100000000000001" customHeight="1" x14ac:dyDescent="0.2"/>
    <row r="170" spans="1:11" ht="20.100000000000001" customHeight="1" x14ac:dyDescent="0.2"/>
    <row r="171" spans="1:11" ht="20.100000000000001" customHeight="1" x14ac:dyDescent="0.2"/>
    <row r="172" spans="1:11" s="3" customFormat="1" ht="20.100000000000001" customHeight="1" x14ac:dyDescent="0.2">
      <c r="A172" s="1"/>
      <c r="B172" s="1"/>
      <c r="C172" s="1"/>
      <c r="D172" s="1"/>
      <c r="E172" s="1"/>
    </row>
    <row r="173" spans="1:11" s="6" customFormat="1" ht="20.100000000000001" customHeight="1" x14ac:dyDescent="0.2">
      <c r="A173" s="1"/>
      <c r="B173" s="1"/>
      <c r="C173" s="1"/>
      <c r="D173" s="1"/>
      <c r="E173" s="1"/>
    </row>
    <row r="174" spans="1:11" s="3" customFormat="1" ht="20.100000000000001" customHeight="1" x14ac:dyDescent="0.2">
      <c r="A174" s="1"/>
      <c r="B174" s="1"/>
      <c r="C174" s="1"/>
      <c r="D174" s="1"/>
      <c r="E174" s="1"/>
    </row>
    <row r="175" spans="1:11" ht="20.100000000000001" customHeight="1" x14ac:dyDescent="0.2"/>
    <row r="176" spans="1:11" ht="20.100000000000001" customHeight="1" x14ac:dyDescent="0.2"/>
    <row r="177" spans="1:5" ht="20.100000000000001" customHeight="1" x14ac:dyDescent="0.2"/>
    <row r="178" spans="1:5" s="2" customFormat="1" ht="20.100000000000001" customHeight="1" x14ac:dyDescent="0.2">
      <c r="A178" s="1"/>
      <c r="B178" s="1"/>
      <c r="C178" s="1"/>
      <c r="D178" s="1"/>
      <c r="E178" s="1"/>
    </row>
    <row r="179" spans="1:5" s="2" customFormat="1" ht="20.100000000000001" customHeight="1" x14ac:dyDescent="0.2">
      <c r="A179" s="1"/>
      <c r="B179" s="1"/>
      <c r="C179" s="1"/>
      <c r="D179" s="1"/>
      <c r="E179" s="1"/>
    </row>
    <row r="180" spans="1:5" s="2" customFormat="1" ht="20.100000000000001" customHeight="1" x14ac:dyDescent="0.2">
      <c r="A180" s="1"/>
      <c r="B180" s="1"/>
      <c r="C180" s="1"/>
      <c r="D180" s="1"/>
      <c r="E180" s="1"/>
    </row>
    <row r="181" spans="1:5" ht="20.100000000000001" customHeight="1" x14ac:dyDescent="0.2"/>
    <row r="182" spans="1:5" ht="20.100000000000001" customHeight="1" x14ac:dyDescent="0.2"/>
    <row r="183" spans="1:5" s="2" customFormat="1" ht="20.100000000000001" customHeight="1" x14ac:dyDescent="0.2">
      <c r="A183" s="1"/>
      <c r="B183" s="1"/>
      <c r="C183" s="1"/>
      <c r="D183" s="1"/>
      <c r="E183" s="1"/>
    </row>
    <row r="184" spans="1:5" s="2" customFormat="1" ht="20.100000000000001" customHeight="1" x14ac:dyDescent="0.2">
      <c r="A184" s="1"/>
      <c r="B184" s="1"/>
      <c r="C184" s="1"/>
      <c r="D184" s="1"/>
      <c r="E184" s="1"/>
    </row>
    <row r="185" spans="1:5" s="2" customFormat="1" ht="7.5" customHeight="1" x14ac:dyDescent="0.2">
      <c r="A185" s="1"/>
      <c r="B185" s="1"/>
      <c r="C185" s="1"/>
      <c r="D185" s="1"/>
      <c r="E185" s="1"/>
    </row>
    <row r="186" spans="1:5" ht="16.5" customHeight="1" x14ac:dyDescent="0.2"/>
    <row r="187" spans="1:5" ht="12" customHeight="1" x14ac:dyDescent="0.2"/>
    <row r="188" spans="1:5" ht="12" customHeight="1" x14ac:dyDescent="0.2"/>
    <row r="189" spans="1:5" ht="12" customHeight="1" x14ac:dyDescent="0.2"/>
    <row r="190" spans="1:5" ht="12" customHeight="1" x14ac:dyDescent="0.2"/>
    <row r="191" spans="1:5" ht="12" customHeight="1" x14ac:dyDescent="0.2"/>
  </sheetData>
  <mergeCells count="16">
    <mergeCell ref="A7:E7"/>
    <mergeCell ref="A9:A10"/>
    <mergeCell ref="B9:E9"/>
    <mergeCell ref="A1:E1"/>
    <mergeCell ref="A2:E2"/>
    <mergeCell ref="A3:E3"/>
    <mergeCell ref="A5:E5"/>
    <mergeCell ref="A6:E6"/>
    <mergeCell ref="A60:E60"/>
    <mergeCell ref="A61:E61"/>
    <mergeCell ref="A62:E62"/>
    <mergeCell ref="A55:E55"/>
    <mergeCell ref="A56:E56"/>
    <mergeCell ref="A57:E57"/>
    <mergeCell ref="A58:E58"/>
    <mergeCell ref="A59:E59"/>
  </mergeCells>
  <pageMargins left="0.74803149606299213" right="0.74803149606299213" top="0.98425196850393704" bottom="0.98425196850393704" header="0.19685039370078741" footer="0"/>
  <pageSetup scale="79" orientation="portrait" r:id="rId1"/>
  <headerFooter alignWithMargins="0"/>
  <rowBreaks count="1" manualBreakCount="1">
    <brk id="36" max="4" man="1"/>
  </rowBreaks>
  <ignoredErrors>
    <ignoredError sqref="D24:E24 C23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2023-11-17T19:12:23Z</cp:lastPrinted>
  <dcterms:created xsi:type="dcterms:W3CDTF">2022-03-09T20:53:37Z</dcterms:created>
  <dcterms:modified xsi:type="dcterms:W3CDTF">2023-12-15T20:12:26Z</dcterms:modified>
</cp:coreProperties>
</file>